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<sst xmlns="http://schemas.openxmlformats.org/spreadsheetml/2006/main" count="43" uniqueCount="36">
  <si>
    <t>2024年和平县粮油规模种植主体单产提升项目早造水稻高产示范大赛奖励名单</t>
  </si>
  <si>
    <t>奖励等次</t>
  </si>
  <si>
    <t>测产点种植户姓名/名称</t>
  </si>
  <si>
    <t>大赛种植面积</t>
  </si>
  <si>
    <t>参赛种植品种</t>
  </si>
  <si>
    <t>实测亩产（公斤）</t>
  </si>
  <si>
    <t>财政奖补金额（元）</t>
  </si>
  <si>
    <t>备注</t>
  </si>
  <si>
    <t>一等奖</t>
  </si>
  <si>
    <t>和平县礼士镇龙兴种养专业合作社</t>
  </si>
  <si>
    <t>沉香优雅丝苗</t>
  </si>
  <si>
    <t>按照《2024年和平县粮油规模种植主体单产提升项目实施方案》规定，对达到单产3884.6公斤以上，种植面积150亩以上的规模种植主体进行财政奖补，一、二、三等奖分别为每亩补贴80、60、40元，优秀奖按递减原则每亩补贴20元。</t>
  </si>
  <si>
    <t>二等奖</t>
  </si>
  <si>
    <t>和平县先进农机服务专业合作社</t>
  </si>
  <si>
    <t>泰丰优208</t>
  </si>
  <si>
    <t>和平县社村合作社农业发展有限公司</t>
  </si>
  <si>
    <t>特优248</t>
  </si>
  <si>
    <t>三等奖</t>
  </si>
  <si>
    <t>和平县东颢种养专业合作社</t>
  </si>
  <si>
    <t>济优6377</t>
  </si>
  <si>
    <t>和平县彭寨镇佳逸农场</t>
  </si>
  <si>
    <t>恒丰优金丝苗</t>
  </si>
  <si>
    <t>和平县驰马农机专业合作社</t>
  </si>
  <si>
    <t>泰丰优金丝苗</t>
  </si>
  <si>
    <t>优秀奖</t>
  </si>
  <si>
    <t>和平县超瑞现代农业科技发展有限公司</t>
  </si>
  <si>
    <t>河源市丰昱农业有限公司</t>
  </si>
  <si>
    <t>和平县贝墩镇余氏家庭农场</t>
  </si>
  <si>
    <t>和平县煜升种养专业合作社</t>
  </si>
  <si>
    <t>和平县山川农家食品有限公司</t>
  </si>
  <si>
    <t>和平县轻叹家庭农场</t>
  </si>
  <si>
    <t>野香优莉丝</t>
  </si>
  <si>
    <t>和平县吉士多种养专业合作社</t>
  </si>
  <si>
    <t>和平县九盛康园农业新技术有限公司</t>
  </si>
  <si>
    <t>合计</t>
  </si>
  <si>
    <t>平均亩产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</si>
</sst>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5">
    <font>
      <sz val="11"/>
      <color theme="1"/>
      <name val="宋体"/>
      <charset val="134"/>
      <scheme val="minor"/>
    </font>
    <font>
      <sz val="16"/>
      <color theme="1"/>
      <name val="方正小标宋简体"/>
      <charset val="134"/>
    </font>
    <font>
      <b/>
      <sz val="12"/>
      <color theme="1"/>
      <name val="仿宋_GB2312"/>
      <charset val="134"/>
    </font>
    <font>
      <sz val="12"/>
      <color theme="1"/>
      <name val="仿宋_GB2312"/>
      <charset val="134"/>
    </font>
    <font>
      <sz val="12"/>
      <name val="仿宋_GB2312"/>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3" borderId="10" applyNumberFormat="0" applyAlignment="0" applyProtection="0">
      <alignment vertical="center"/>
    </xf>
    <xf numFmtId="0" fontId="15" fillId="4" borderId="11" applyNumberFormat="0" applyAlignment="0" applyProtection="0">
      <alignment vertical="center"/>
    </xf>
    <xf numFmtId="0" fontId="16" fillId="4" borderId="10" applyNumberFormat="0" applyAlignment="0" applyProtection="0">
      <alignment vertical="center"/>
    </xf>
    <xf numFmtId="0" fontId="17" fillId="5"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wrapText="1"/>
    </xf>
    <xf numFmtId="0" fontId="3" fillId="0" borderId="2" xfId="0" applyFont="1" applyBorder="1" applyAlignment="1">
      <alignment horizontal="center" vertical="center"/>
    </xf>
    <xf numFmtId="0" fontId="0" fillId="0" borderId="3" xfId="0" applyBorder="1" applyAlignment="1">
      <alignment horizontal="center" vertical="center" wrapText="1"/>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5" fillId="0" borderId="1" xfId="0" applyFont="1" applyBorder="1" applyAlignment="1">
      <alignment horizontal="center" vertical="center"/>
    </xf>
    <xf numFmtId="0" fontId="0" fillId="0" borderId="4"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abSelected="1" workbookViewId="0">
      <selection activeCell="E7" sqref="E7"/>
    </sheetView>
  </sheetViews>
  <sheetFormatPr defaultColWidth="9" defaultRowHeight="13.5" outlineLevelCol="6"/>
  <cols>
    <col min="1" max="1" width="13.25" style="1" customWidth="1"/>
    <col min="2" max="2" width="38.5" customWidth="1"/>
    <col min="3" max="3" width="16" customWidth="1"/>
    <col min="4" max="4" width="15.875" style="1" customWidth="1"/>
    <col min="5" max="5" width="12.375" style="1" customWidth="1"/>
    <col min="6" max="6" width="14.75" customWidth="1"/>
    <col min="7" max="7" width="18.625" style="1" customWidth="1"/>
  </cols>
  <sheetData>
    <row r="1" ht="54" customHeight="1" spans="1:7">
      <c r="A1" s="2" t="s">
        <v>0</v>
      </c>
      <c r="B1" s="2"/>
      <c r="C1" s="2"/>
      <c r="D1" s="2"/>
      <c r="E1" s="2"/>
      <c r="F1" s="2"/>
      <c r="G1" s="2"/>
    </row>
    <row r="2" ht="30" customHeight="1" spans="1:7">
      <c r="A2" s="3" t="s">
        <v>1</v>
      </c>
      <c r="B2" s="3" t="s">
        <v>2</v>
      </c>
      <c r="C2" s="3" t="s">
        <v>3</v>
      </c>
      <c r="D2" s="3" t="s">
        <v>4</v>
      </c>
      <c r="E2" s="3" t="s">
        <v>5</v>
      </c>
      <c r="F2" s="3" t="s">
        <v>6</v>
      </c>
      <c r="G2" s="4" t="s">
        <v>7</v>
      </c>
    </row>
    <row r="3" ht="21" customHeight="1" spans="1:7">
      <c r="A3" s="5" t="s">
        <v>8</v>
      </c>
      <c r="B3" s="6" t="s">
        <v>9</v>
      </c>
      <c r="C3" s="7">
        <v>220</v>
      </c>
      <c r="D3" s="7" t="s">
        <v>10</v>
      </c>
      <c r="E3" s="7">
        <v>669.8</v>
      </c>
      <c r="F3" s="8">
        <f>SUM(C3*80)</f>
        <v>17600</v>
      </c>
      <c r="G3" s="9" t="s">
        <v>11</v>
      </c>
    </row>
    <row r="4" ht="19" customHeight="1" spans="1:7">
      <c r="A4" s="10" t="s">
        <v>12</v>
      </c>
      <c r="B4" s="6" t="s">
        <v>13</v>
      </c>
      <c r="C4" s="7">
        <v>215</v>
      </c>
      <c r="D4" s="7" t="s">
        <v>14</v>
      </c>
      <c r="E4" s="7">
        <v>578.3</v>
      </c>
      <c r="F4" s="8">
        <f>SUM(C4*60)</f>
        <v>12900</v>
      </c>
      <c r="G4" s="11"/>
    </row>
    <row r="5" ht="21" customHeight="1" spans="1:7">
      <c r="A5" s="12"/>
      <c r="B5" s="6" t="s">
        <v>15</v>
      </c>
      <c r="C5" s="7">
        <v>370</v>
      </c>
      <c r="D5" s="7" t="s">
        <v>16</v>
      </c>
      <c r="E5" s="7">
        <v>554.76</v>
      </c>
      <c r="F5" s="8">
        <f>SUM(C5*60)</f>
        <v>22200</v>
      </c>
      <c r="G5" s="11"/>
    </row>
    <row r="6" ht="18" customHeight="1" spans="1:7">
      <c r="A6" s="10" t="s">
        <v>17</v>
      </c>
      <c r="B6" s="6" t="s">
        <v>18</v>
      </c>
      <c r="C6" s="7">
        <v>400</v>
      </c>
      <c r="D6" s="7" t="s">
        <v>19</v>
      </c>
      <c r="E6" s="7">
        <v>544.72</v>
      </c>
      <c r="F6" s="8">
        <f>SUM(C6*40)</f>
        <v>16000</v>
      </c>
      <c r="G6" s="11"/>
    </row>
    <row r="7" ht="18" customHeight="1" spans="1:7">
      <c r="A7" s="13"/>
      <c r="B7" s="6" t="s">
        <v>20</v>
      </c>
      <c r="C7" s="7">
        <v>500</v>
      </c>
      <c r="D7" s="7" t="s">
        <v>21</v>
      </c>
      <c r="E7" s="7">
        <v>543.5</v>
      </c>
      <c r="F7" s="8">
        <f>SUM(C7*40)</f>
        <v>20000</v>
      </c>
      <c r="G7" s="11"/>
    </row>
    <row r="8" ht="18" customHeight="1" spans="1:7">
      <c r="A8" s="12"/>
      <c r="B8" s="6" t="s">
        <v>22</v>
      </c>
      <c r="C8" s="7">
        <v>220</v>
      </c>
      <c r="D8" s="7" t="s">
        <v>23</v>
      </c>
      <c r="E8" s="7">
        <v>512.4</v>
      </c>
      <c r="F8" s="8">
        <f>SUM(C8*40)</f>
        <v>8800</v>
      </c>
      <c r="G8" s="11"/>
    </row>
    <row r="9" ht="18" customHeight="1" spans="1:7">
      <c r="A9" s="10" t="s">
        <v>24</v>
      </c>
      <c r="B9" s="6" t="s">
        <v>25</v>
      </c>
      <c r="C9" s="7">
        <v>238</v>
      </c>
      <c r="D9" s="14" t="s">
        <v>14</v>
      </c>
      <c r="E9" s="14">
        <v>502.75</v>
      </c>
      <c r="F9" s="8">
        <f>SUM(C9*20)</f>
        <v>4760</v>
      </c>
      <c r="G9" s="11"/>
    </row>
    <row r="10" ht="20" customHeight="1" spans="1:7">
      <c r="A10" s="13"/>
      <c r="B10" s="6" t="s">
        <v>26</v>
      </c>
      <c r="C10" s="7">
        <v>150</v>
      </c>
      <c r="D10" s="7" t="s">
        <v>21</v>
      </c>
      <c r="E10" s="7">
        <v>498.95</v>
      </c>
      <c r="F10" s="8">
        <f t="shared" ref="F10:F16" si="0">SUM(C10*20)</f>
        <v>3000</v>
      </c>
      <c r="G10" s="11"/>
    </row>
    <row r="11" ht="21" customHeight="1" spans="1:7">
      <c r="A11" s="13"/>
      <c r="B11" s="6" t="s">
        <v>27</v>
      </c>
      <c r="C11" s="6">
        <v>451</v>
      </c>
      <c r="D11" s="7" t="s">
        <v>14</v>
      </c>
      <c r="E11" s="7">
        <v>471.97</v>
      </c>
      <c r="F11" s="8">
        <f t="shared" si="0"/>
        <v>9020</v>
      </c>
      <c r="G11" s="11"/>
    </row>
    <row r="12" ht="21" customHeight="1" spans="1:7">
      <c r="A12" s="13"/>
      <c r="B12" s="6" t="s">
        <v>28</v>
      </c>
      <c r="C12" s="7">
        <v>220</v>
      </c>
      <c r="D12" s="7" t="s">
        <v>14</v>
      </c>
      <c r="E12" s="7">
        <v>468.15</v>
      </c>
      <c r="F12" s="8">
        <f t="shared" si="0"/>
        <v>4400</v>
      </c>
      <c r="G12" s="11"/>
    </row>
    <row r="13" ht="18" customHeight="1" spans="1:7">
      <c r="A13" s="13"/>
      <c r="B13" s="6" t="s">
        <v>29</v>
      </c>
      <c r="C13" s="7">
        <v>156</v>
      </c>
      <c r="D13" s="14" t="s">
        <v>14</v>
      </c>
      <c r="E13" s="14">
        <v>450.22</v>
      </c>
      <c r="F13" s="8">
        <f t="shared" si="0"/>
        <v>3120</v>
      </c>
      <c r="G13" s="11"/>
    </row>
    <row r="14" ht="19" customHeight="1" spans="1:7">
      <c r="A14" s="13"/>
      <c r="B14" s="6" t="s">
        <v>30</v>
      </c>
      <c r="C14" s="15">
        <v>275</v>
      </c>
      <c r="D14" s="5" t="s">
        <v>31</v>
      </c>
      <c r="E14" s="5">
        <v>416.22</v>
      </c>
      <c r="F14" s="8">
        <f t="shared" si="0"/>
        <v>5500</v>
      </c>
      <c r="G14" s="11"/>
    </row>
    <row r="15" ht="19" customHeight="1" spans="1:7">
      <c r="A15" s="13"/>
      <c r="B15" s="6" t="s">
        <v>32</v>
      </c>
      <c r="C15" s="7">
        <v>460</v>
      </c>
      <c r="D15" s="16" t="s">
        <v>14</v>
      </c>
      <c r="E15" s="16">
        <v>404.44</v>
      </c>
      <c r="F15" s="8">
        <f t="shared" si="0"/>
        <v>9200</v>
      </c>
      <c r="G15" s="11"/>
    </row>
    <row r="16" ht="19" customHeight="1" spans="1:7">
      <c r="A16" s="12"/>
      <c r="B16" s="6" t="s">
        <v>33</v>
      </c>
      <c r="C16" s="7">
        <v>350</v>
      </c>
      <c r="D16" s="16" t="s">
        <v>16</v>
      </c>
      <c r="E16" s="16">
        <v>400.02</v>
      </c>
      <c r="F16" s="8">
        <f t="shared" si="0"/>
        <v>7000</v>
      </c>
      <c r="G16" s="11"/>
    </row>
    <row r="17" ht="22" customHeight="1" spans="1:7">
      <c r="A17" s="17" t="s">
        <v>34</v>
      </c>
      <c r="B17" s="18"/>
      <c r="C17" s="8">
        <f>SUM(C3:C16)</f>
        <v>4225</v>
      </c>
      <c r="D17" s="8" t="s">
        <v>35</v>
      </c>
      <c r="E17" s="8">
        <v>501.15</v>
      </c>
      <c r="F17" s="19">
        <f>SUM(F3:F16)</f>
        <v>143500</v>
      </c>
      <c r="G17" s="20"/>
    </row>
  </sheetData>
  <sortState ref="A3:G20">
    <sortCondition ref="E3:E20" descending="1"/>
  </sortState>
  <mergeCells count="6">
    <mergeCell ref="A1:G1"/>
    <mergeCell ref="A17:B17"/>
    <mergeCell ref="A4:A5"/>
    <mergeCell ref="A6:A8"/>
    <mergeCell ref="A9:A16"/>
    <mergeCell ref="G3:G17"/>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农业局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周国卫</cp:lastModifiedBy>
  <dcterms:created xsi:type="dcterms:W3CDTF">2025-07-02T06:52:00Z</dcterms:created>
  <dcterms:modified xsi:type="dcterms:W3CDTF">2025-09-23T00:22:08Z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312FACE8744B478792F8C5ADC2A3652A_13</vt:lpwstr>
  </property>
  <property fmtid="{D5CDD505-2E9C-101B-9397-08002B2CF9AE}" pid="3" name="KSOProductBuildVer">
    <vt:lpwstr>2052-12.1.0.22529</vt:lpwstr>
  </property>
</Properties>
</file>